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<sst xmlns="http://schemas.openxmlformats.org/spreadsheetml/2006/main" count="43" uniqueCount="31">
  <si>
    <t>附件2：</t>
  </si>
  <si>
    <t>广西电子高级技工学校                                                                               2023年度公开招聘实名编制工作人员考试总成绩及岗位排名</t>
  </si>
  <si>
    <t>序号</t>
  </si>
  <si>
    <t>岗位名称</t>
  </si>
  <si>
    <t>姓名</t>
  </si>
  <si>
    <t>面试              准考证号</t>
  </si>
  <si>
    <t>笔试            成绩</t>
  </si>
  <si>
    <t>笔试               成绩*40%</t>
  </si>
  <si>
    <t>面试   成绩</t>
  </si>
  <si>
    <t>面试              成绩*60%</t>
  </si>
  <si>
    <t>考试               总成绩</t>
  </si>
  <si>
    <t>排名</t>
  </si>
  <si>
    <t>公共课               专任教师</t>
  </si>
  <si>
    <t>彭宇愉</t>
  </si>
  <si>
    <t>公共课              专任教师</t>
  </si>
  <si>
    <t>莫文静</t>
  </si>
  <si>
    <t>胡雅琴</t>
  </si>
  <si>
    <t>缺考</t>
  </si>
  <si>
    <t>艺术教育       专任教师</t>
  </si>
  <si>
    <t>农丽婷</t>
  </si>
  <si>
    <t>李雯雁</t>
  </si>
  <si>
    <t>李芳芳</t>
  </si>
  <si>
    <t>汽车工程            专任教师</t>
  </si>
  <si>
    <t>苏锦杰</t>
  </si>
  <si>
    <t>梁明森</t>
  </si>
  <si>
    <t>黄慧青</t>
  </si>
  <si>
    <t>体育                       专任教师</t>
  </si>
  <si>
    <t>隆叶利</t>
  </si>
  <si>
    <t>劳厚娟</t>
  </si>
  <si>
    <t>石忠义</t>
  </si>
  <si>
    <t xml:space="preserve">    注：根据《广西电子高级技工学校2023年度公开招聘实名编制工作人员公告》：考试总成绩＝笔试成绩×40%+面试（试讲）成绩×60% ，考试成绩四舍五入保留两位小数。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</si>
</sst>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76" fontId="0" fillId="0" borderId="0" xfId="0" applyNumberFormat="1" applyFill="1" applyAlignment="1">
      <alignment horizontal="left" vertical="center" wrapText="1"/>
    </xf>
    <xf numFmtId="176" fontId="0" fillId="0" borderId="0" xfId="0" applyNumberForma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pane ySplit="3" topLeftCell="A8" activePane="bottomLeft" state="frozen"/>
      <selection/>
      <selection pane="bottomLeft" activeCell="M17" sqref="M17"/>
    </sheetView>
  </sheetViews>
  <sheetFormatPr defaultColWidth="9" defaultRowHeight="30" customHeight="1"/>
  <cols>
    <col min="1" max="1" width="5.875" customWidth="1"/>
    <col min="2" max="2" width="10.5" customWidth="1"/>
    <col min="3" max="3" width="10.125" customWidth="1"/>
    <col min="4" max="4" width="11" customWidth="1"/>
    <col min="5" max="5" width="7" customWidth="1"/>
    <col min="6" max="6" width="12.5" style="2" customWidth="1"/>
    <col min="7" max="7" width="8.25" style="3" customWidth="1"/>
    <col min="8" max="8" width="12.125" style="2" customWidth="1"/>
    <col min="9" max="9" width="8.875" style="2" customWidth="1"/>
    <col min="10" max="10" width="7.5" style="4" customWidth="1"/>
  </cols>
  <sheetData>
    <row r="1" ht="26" customHeight="1" spans="1:2">
      <c r="A1" s="5" t="s">
        <v>0</v>
      </c>
      <c r="B1" s="5"/>
    </row>
    <row r="2" ht="60" customHeight="1" spans="1:10">
      <c r="A2" s="6" t="s">
        <v>1</v>
      </c>
      <c r="B2" s="6"/>
      <c r="C2" s="6"/>
      <c r="D2" s="6"/>
      <c r="E2" s="6"/>
      <c r="F2" s="7"/>
      <c r="G2" s="8"/>
      <c r="H2" s="7"/>
      <c r="I2" s="7"/>
      <c r="J2" s="6"/>
    </row>
    <row r="3" s="1" customFormat="1" ht="41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10" t="s">
        <v>9</v>
      </c>
      <c r="I3" s="10" t="s">
        <v>10</v>
      </c>
      <c r="J3" s="9" t="s">
        <v>11</v>
      </c>
    </row>
    <row r="4" ht="41" customHeight="1" spans="1:10">
      <c r="A4" s="12">
        <v>1</v>
      </c>
      <c r="B4" s="13" t="s">
        <v>12</v>
      </c>
      <c r="C4" s="14" t="s">
        <v>13</v>
      </c>
      <c r="D4" s="15">
        <v>20230101</v>
      </c>
      <c r="E4" s="16">
        <v>79</v>
      </c>
      <c r="F4" s="17">
        <f>E4*40%</f>
        <v>31.6</v>
      </c>
      <c r="G4" s="18">
        <v>83.6</v>
      </c>
      <c r="H4" s="17">
        <f>G4*60%</f>
        <v>50.16</v>
      </c>
      <c r="I4" s="17">
        <f>F4+H4</f>
        <v>81.76</v>
      </c>
      <c r="J4" s="32">
        <f>RANK(I4,$I$4:$I$6)</f>
        <v>1</v>
      </c>
    </row>
    <row r="5" ht="41" customHeight="1" spans="1:10">
      <c r="A5" s="12">
        <v>2</v>
      </c>
      <c r="B5" s="13" t="s">
        <v>14</v>
      </c>
      <c r="C5" s="14" t="s">
        <v>15</v>
      </c>
      <c r="D5" s="15">
        <v>20230102</v>
      </c>
      <c r="E5" s="16">
        <v>67</v>
      </c>
      <c r="F5" s="17">
        <f>E5*40%</f>
        <v>26.8</v>
      </c>
      <c r="G5" s="18">
        <v>76.4</v>
      </c>
      <c r="H5" s="17">
        <f t="shared" ref="H5:H15" si="0">G5*60%</f>
        <v>45.84</v>
      </c>
      <c r="I5" s="17">
        <f t="shared" ref="I5:I15" si="1">F5+H5</f>
        <v>72.64</v>
      </c>
      <c r="J5" s="32">
        <f>RANK(I5,$I$4:$I$6)</f>
        <v>2</v>
      </c>
    </row>
    <row r="6" ht="41" customHeight="1" spans="1:10">
      <c r="A6" s="12">
        <v>3</v>
      </c>
      <c r="B6" s="13" t="s">
        <v>14</v>
      </c>
      <c r="C6" s="14" t="s">
        <v>16</v>
      </c>
      <c r="D6" s="15">
        <v>20230103</v>
      </c>
      <c r="E6" s="16">
        <v>58</v>
      </c>
      <c r="F6" s="17">
        <f>E6*40%</f>
        <v>23.2</v>
      </c>
      <c r="G6" s="18" t="s">
        <v>17</v>
      </c>
      <c r="H6" s="18" t="s">
        <v>17</v>
      </c>
      <c r="I6" s="17">
        <v>23.2</v>
      </c>
      <c r="J6" s="32">
        <f>RANK(I6,$I$4:$I$6)</f>
        <v>3</v>
      </c>
    </row>
    <row r="7" ht="41" customHeight="1" spans="1:10">
      <c r="A7" s="19">
        <v>4</v>
      </c>
      <c r="B7" s="20" t="s">
        <v>18</v>
      </c>
      <c r="C7" s="21" t="s">
        <v>19</v>
      </c>
      <c r="D7" s="22">
        <v>20230104</v>
      </c>
      <c r="E7" s="23">
        <v>86</v>
      </c>
      <c r="F7" s="24">
        <f t="shared" ref="F5:F19" si="2">E7*40%</f>
        <v>34.4</v>
      </c>
      <c r="G7" s="25">
        <v>85.4</v>
      </c>
      <c r="H7" s="25">
        <f t="shared" si="0"/>
        <v>51.24</v>
      </c>
      <c r="I7" s="25">
        <f t="shared" si="1"/>
        <v>85.64</v>
      </c>
      <c r="J7" s="33">
        <f>RANK(I7,$I$7:$I$9)</f>
        <v>1</v>
      </c>
    </row>
    <row r="8" ht="41" customHeight="1" spans="1:10">
      <c r="A8" s="19">
        <v>5</v>
      </c>
      <c r="B8" s="20" t="s">
        <v>18</v>
      </c>
      <c r="C8" s="21" t="s">
        <v>20</v>
      </c>
      <c r="D8" s="22">
        <v>20230105</v>
      </c>
      <c r="E8" s="23">
        <v>57</v>
      </c>
      <c r="F8" s="24">
        <f t="shared" si="2"/>
        <v>22.8</v>
      </c>
      <c r="G8" s="25">
        <v>79.4</v>
      </c>
      <c r="H8" s="25">
        <f t="shared" si="0"/>
        <v>47.64</v>
      </c>
      <c r="I8" s="25">
        <f t="shared" si="1"/>
        <v>70.44</v>
      </c>
      <c r="J8" s="33">
        <f>RANK(I8,$I$7:$I$9)</f>
        <v>2</v>
      </c>
    </row>
    <row r="9" ht="41" customHeight="1" spans="1:10">
      <c r="A9" s="19">
        <v>6</v>
      </c>
      <c r="B9" s="20" t="s">
        <v>18</v>
      </c>
      <c r="C9" s="21" t="s">
        <v>21</v>
      </c>
      <c r="D9" s="22">
        <v>20230106</v>
      </c>
      <c r="E9" s="23">
        <v>49</v>
      </c>
      <c r="F9" s="24">
        <f t="shared" si="2"/>
        <v>19.6</v>
      </c>
      <c r="G9" s="25">
        <v>76.4</v>
      </c>
      <c r="H9" s="25">
        <f t="shared" si="0"/>
        <v>45.84</v>
      </c>
      <c r="I9" s="25">
        <f t="shared" si="1"/>
        <v>65.44</v>
      </c>
      <c r="J9" s="33">
        <f>RANK(I9,$I$7:$I$9)</f>
        <v>3</v>
      </c>
    </row>
    <row r="10" ht="41" customHeight="1" spans="1:10">
      <c r="A10" s="12">
        <v>7</v>
      </c>
      <c r="B10" s="13" t="s">
        <v>22</v>
      </c>
      <c r="C10" s="26" t="s">
        <v>23</v>
      </c>
      <c r="D10" s="15">
        <v>20230107</v>
      </c>
      <c r="E10" s="16">
        <v>60</v>
      </c>
      <c r="F10" s="17">
        <f t="shared" si="2"/>
        <v>24</v>
      </c>
      <c r="G10" s="18">
        <v>77.4</v>
      </c>
      <c r="H10" s="17">
        <f t="shared" si="0"/>
        <v>46.44</v>
      </c>
      <c r="I10" s="17">
        <f t="shared" si="1"/>
        <v>70.44</v>
      </c>
      <c r="J10" s="32">
        <f>RANK(I10,$I$10:$I$12)</f>
        <v>1</v>
      </c>
    </row>
    <row r="11" ht="41" customHeight="1" spans="1:10">
      <c r="A11" s="12">
        <v>8</v>
      </c>
      <c r="B11" s="13" t="s">
        <v>22</v>
      </c>
      <c r="C11" s="26" t="s">
        <v>24</v>
      </c>
      <c r="D11" s="15">
        <v>20230108</v>
      </c>
      <c r="E11" s="16">
        <v>54</v>
      </c>
      <c r="F11" s="17">
        <f t="shared" si="2"/>
        <v>21.6</v>
      </c>
      <c r="G11" s="18">
        <v>71.6</v>
      </c>
      <c r="H11" s="17">
        <f t="shared" si="0"/>
        <v>42.96</v>
      </c>
      <c r="I11" s="17">
        <f t="shared" si="1"/>
        <v>64.56</v>
      </c>
      <c r="J11" s="32">
        <f>RANK(I11,$I$10:$I$12)</f>
        <v>3</v>
      </c>
    </row>
    <row r="12" ht="41" customHeight="1" spans="1:10">
      <c r="A12" s="12">
        <v>9</v>
      </c>
      <c r="B12" s="13" t="s">
        <v>22</v>
      </c>
      <c r="C12" s="26" t="s">
        <v>25</v>
      </c>
      <c r="D12" s="15">
        <v>20230109</v>
      </c>
      <c r="E12" s="16">
        <v>48</v>
      </c>
      <c r="F12" s="17">
        <f t="shared" si="2"/>
        <v>19.2</v>
      </c>
      <c r="G12" s="18">
        <v>78.4</v>
      </c>
      <c r="H12" s="17">
        <f t="shared" si="0"/>
        <v>47.04</v>
      </c>
      <c r="I12" s="17">
        <f t="shared" si="1"/>
        <v>66.24</v>
      </c>
      <c r="J12" s="32">
        <f>RANK(I12,$I$10:$I$12)</f>
        <v>2</v>
      </c>
    </row>
    <row r="13" ht="41" customHeight="1" spans="1:10">
      <c r="A13" s="19">
        <v>11</v>
      </c>
      <c r="B13" s="20" t="s">
        <v>26</v>
      </c>
      <c r="C13" s="21" t="s">
        <v>27</v>
      </c>
      <c r="D13" s="22">
        <v>20230110</v>
      </c>
      <c r="E13" s="27">
        <v>67</v>
      </c>
      <c r="F13" s="24">
        <f>E13*40%</f>
        <v>26.8</v>
      </c>
      <c r="G13" s="25">
        <v>84</v>
      </c>
      <c r="H13" s="25">
        <f t="shared" si="0"/>
        <v>50.4</v>
      </c>
      <c r="I13" s="25">
        <f t="shared" si="1"/>
        <v>77.2</v>
      </c>
      <c r="J13" s="34">
        <f>RANK(I13,$I$13:$I$15)</f>
        <v>1</v>
      </c>
    </row>
    <row r="14" ht="41" customHeight="1" spans="1:10">
      <c r="A14" s="19">
        <v>12</v>
      </c>
      <c r="B14" s="20" t="s">
        <v>26</v>
      </c>
      <c r="C14" s="28" t="s">
        <v>28</v>
      </c>
      <c r="D14" s="22">
        <v>20230111</v>
      </c>
      <c r="E14" s="23">
        <v>56</v>
      </c>
      <c r="F14" s="24">
        <f>E14*40%</f>
        <v>22.4</v>
      </c>
      <c r="G14" s="25" t="s">
        <v>17</v>
      </c>
      <c r="H14" s="25" t="s">
        <v>17</v>
      </c>
      <c r="I14" s="25">
        <v>22.4</v>
      </c>
      <c r="J14" s="34">
        <f>RANK(I14,$I$13:$I$15)</f>
        <v>2</v>
      </c>
    </row>
    <row r="15" ht="41" customHeight="1" spans="1:10">
      <c r="A15" s="19">
        <v>13</v>
      </c>
      <c r="B15" s="20" t="s">
        <v>26</v>
      </c>
      <c r="C15" s="28" t="s">
        <v>29</v>
      </c>
      <c r="D15" s="22">
        <v>20230112</v>
      </c>
      <c r="E15" s="23">
        <v>53</v>
      </c>
      <c r="F15" s="24">
        <f>E15*40%</f>
        <v>21.2</v>
      </c>
      <c r="G15" s="25" t="s">
        <v>17</v>
      </c>
      <c r="H15" s="25" t="s">
        <v>17</v>
      </c>
      <c r="I15" s="25">
        <v>21.2</v>
      </c>
      <c r="J15" s="34">
        <f>RANK(I15,$I$13:$I$15)</f>
        <v>3</v>
      </c>
    </row>
    <row r="16" ht="40" customHeight="1" spans="1:10">
      <c r="A16" s="29" t="s">
        <v>30</v>
      </c>
      <c r="B16" s="29"/>
      <c r="C16" s="29"/>
      <c r="D16" s="29"/>
      <c r="E16" s="29"/>
      <c r="F16" s="29"/>
      <c r="G16" s="30"/>
      <c r="H16" s="31"/>
      <c r="I16" s="31"/>
      <c r="J16" s="35"/>
    </row>
  </sheetData>
  <mergeCells count="3">
    <mergeCell ref="A1:B1"/>
    <mergeCell ref="A2:J2"/>
    <mergeCell ref="A16:J16"/>
  </mergeCells>
  <pageMargins left="0.503472222222222" right="0.503472222222222" top="0.554861111111111" bottom="0.554861111111111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7" sqref="L7:M2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军</cp:lastModifiedBy>
  <dcterms:created xsi:type="dcterms:W3CDTF">2021-12-02T08:54:00Z</dcterms:created>
  <dcterms:modified xsi:type="dcterms:W3CDTF">2023-11-25T06:02:09Z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7AB51A0803294BCF883C6AAB6DFA4B79</vt:lpwstr>
  </property>
  <property fmtid="{D5CDD505-2E9C-101B-9397-08002B2CF9AE}" pid="3" name="KSOProductBuildVer">
    <vt:lpwstr>2052-12.1.0.15712</vt:lpwstr>
  </property>
</Properties>
</file>